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TEAVA INGROPATA\2024\iulie 2024\Licitatie 04.07.2024\"/>
    </mc:Choice>
  </mc:AlternateContent>
  <xr:revisionPtr revIDLastSave="0" documentId="13_ncr:1_{442A66F8-71D0-4FDE-8C7B-F66EA4AB2DEB}" xr6:coauthVersionLast="47" xr6:coauthVersionMax="47" xr10:uidLastSave="{00000000-0000-0000-0000-000000000000}"/>
  <bookViews>
    <workbookView xWindow="-108" yWindow="-108" windowWidth="23256" windowHeight="12576" xr2:uid="{6A29CF1D-B371-4193-BFC7-0C1212710F42}"/>
  </bookViews>
  <sheets>
    <sheet name="TABEL" sheetId="1" r:id="rId1"/>
  </sheets>
  <definedNames>
    <definedName name="_xlnm._FilterDatabase" localSheetId="0" hidden="1">TABEL!$A$1:$M$14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3" i="1" l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5" i="1"/>
  <c r="K5" i="1" s="1"/>
</calcChain>
</file>

<file path=xl/sharedStrings.xml><?xml version="1.0" encoding="utf-8"?>
<sst xmlns="http://schemas.openxmlformats.org/spreadsheetml/2006/main" count="56" uniqueCount="44">
  <si>
    <t>nr crt</t>
  </si>
  <si>
    <t>NR_INV CONPET</t>
  </si>
  <si>
    <t>NR_INV. MIN_FIN</t>
  </si>
  <si>
    <t>DENUMIRE</t>
  </si>
  <si>
    <t>Diametru</t>
  </si>
  <si>
    <t xml:space="preserve">TRONSOANE DE DEMONTAT </t>
  </si>
  <si>
    <t>LUNGIME</t>
  </si>
  <si>
    <t>120787P</t>
  </si>
  <si>
    <t>CONDUCTA TITEI</t>
  </si>
  <si>
    <t>120793P</t>
  </si>
  <si>
    <t>CONDUCTA GAZOL</t>
  </si>
  <si>
    <t>120794P</t>
  </si>
  <si>
    <t>120472P</t>
  </si>
  <si>
    <t>TRONSON COND 6MORENI-PLOIESTI</t>
  </si>
  <si>
    <t>121196P</t>
  </si>
  <si>
    <t>CONDUCTA TRAVERSARE</t>
  </si>
  <si>
    <t>120338P</t>
  </si>
  <si>
    <t>CONDUCTA 5 9/16 COPACENI-VEGA</t>
  </si>
  <si>
    <t>5  9/16</t>
  </si>
  <si>
    <t>120341P</t>
  </si>
  <si>
    <t>CONDUCTA MAG</t>
  </si>
  <si>
    <t>120639P</t>
  </si>
  <si>
    <t>CONDUCTA F1</t>
  </si>
  <si>
    <t>Anexa HG 840/2022</t>
  </si>
  <si>
    <t>TABEL PRETURI VANZARE MATERIAL TUBULAR INGRPAT AFERENT HG 840/2022</t>
  </si>
  <si>
    <t>Gara de Vest-rafinaria Astra</t>
  </si>
  <si>
    <t>Bariera Cimpinii-rafinaria Vega</t>
  </si>
  <si>
    <t xml:space="preserve">Copaceni-Gura Vitioarei, lungime 2.132m Boldesti-Rafinaria Vega lungime 8.743m. </t>
  </si>
  <si>
    <t>toata conducta</t>
  </si>
  <si>
    <t>Sector</t>
  </si>
  <si>
    <t>PRET PORNIRE LICITATIE (lei/m) fara TVA</t>
  </si>
  <si>
    <t>Valoare conducta (fara TVA)</t>
  </si>
  <si>
    <t>Garantie licitatie (lei) fara TVA</t>
  </si>
  <si>
    <t>Grosime standard de perete</t>
  </si>
  <si>
    <t>Ploiesti-Baicoi</t>
  </si>
  <si>
    <t>Moreni</t>
  </si>
  <si>
    <t>Urlati-Berca</t>
  </si>
  <si>
    <t>Poiana Lacului-Siliste</t>
  </si>
  <si>
    <t>CHIRA, GH GHEORGHE</t>
  </si>
  <si>
    <t>BIJA IONUT GABRIEL</t>
  </si>
  <si>
    <t>CREATA, M ION</t>
  </si>
  <si>
    <t>SORESCU, CATALIN</t>
  </si>
  <si>
    <t>GESTIONAR</t>
  </si>
  <si>
    <t>Gara de Vest-rafinaria Astra, lungime 3700m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</si>
</sst>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12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" fillId="0" borderId="0" xfId="0" applyFont="1"/>
    <xf numFmtId="0" fontId="3" fillId="0" borderId="0" xfId="0" applyFont="1"/>
    <xf numFmtId="0" fontId="2" fillId="0" borderId="1" xfId="0" applyFont="1" applyBorder="1"/>
    <xf numFmtId="4" fontId="2" fillId="0" borderId="0" xfId="0" applyNumberFormat="1" applyFont="1"/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7DDC53-A738-4462-9763-573E9B9BF45E}">
  <dimension ref="A1:M14"/>
  <sheetViews>
    <sheetView tabSelected="1" workbookViewId="0">
      <selection activeCell="I23" sqref="I23"/>
    </sheetView>
  </sheetViews>
  <sheetFormatPr defaultRowHeight="12" x14ac:dyDescent="0.25"/>
  <cols>
    <col min="1" max="1" width="5.77734375" style="5" customWidth="1"/>
    <col min="2" max="2" width="8.88671875" style="5"/>
    <col min="3" max="3" width="0" style="5" hidden="1" customWidth="1"/>
    <col min="4" max="4" width="25.77734375" style="5" bestFit="1" customWidth="1"/>
    <col min="5" max="5" width="8.88671875" style="5" customWidth="1"/>
    <col min="6" max="6" width="34.77734375" style="5" customWidth="1"/>
    <col min="7" max="7" width="8.88671875" style="5" customWidth="1"/>
    <col min="8" max="8" width="8.88671875" style="5" hidden="1" customWidth="1"/>
    <col min="9" max="9" width="8.109375" style="5" customWidth="1"/>
    <col min="10" max="11" width="8.88671875" style="8" customWidth="1"/>
    <col min="12" max="12" width="15.44140625" style="5" bestFit="1" customWidth="1"/>
    <col min="13" max="13" width="22.88671875" style="5" bestFit="1" customWidth="1"/>
    <col min="14" max="16384" width="8.88671875" style="5"/>
  </cols>
  <sheetData>
    <row r="1" spans="1:13" x14ac:dyDescent="0.25">
      <c r="G1" s="5" t="s">
        <v>23</v>
      </c>
    </row>
    <row r="2" spans="1:13" x14ac:dyDescent="0.25">
      <c r="D2" s="6" t="s">
        <v>24</v>
      </c>
    </row>
    <row r="4" spans="1:13" ht="60" x14ac:dyDescent="0.25">
      <c r="A4" s="1" t="s">
        <v>0</v>
      </c>
      <c r="B4" s="1" t="s">
        <v>1</v>
      </c>
      <c r="C4" s="1" t="s">
        <v>2</v>
      </c>
      <c r="D4" s="2" t="s">
        <v>3</v>
      </c>
      <c r="E4" s="1" t="s">
        <v>4</v>
      </c>
      <c r="F4" s="1" t="s">
        <v>5</v>
      </c>
      <c r="G4" s="2" t="s">
        <v>6</v>
      </c>
      <c r="H4" s="1" t="s">
        <v>33</v>
      </c>
      <c r="I4" s="1" t="s">
        <v>30</v>
      </c>
      <c r="J4" s="9" t="s">
        <v>31</v>
      </c>
      <c r="K4" s="9" t="s">
        <v>32</v>
      </c>
      <c r="L4" s="1" t="s">
        <v>29</v>
      </c>
      <c r="M4" s="7" t="s">
        <v>42</v>
      </c>
    </row>
    <row r="5" spans="1:13" x14ac:dyDescent="0.25">
      <c r="A5" s="2">
        <v>1</v>
      </c>
      <c r="B5" s="2" t="s">
        <v>7</v>
      </c>
      <c r="C5" s="2">
        <v>119509</v>
      </c>
      <c r="D5" s="2" t="s">
        <v>8</v>
      </c>
      <c r="E5" s="3">
        <v>10.75</v>
      </c>
      <c r="F5" s="1" t="s">
        <v>25</v>
      </c>
      <c r="G5" s="4">
        <v>3850</v>
      </c>
      <c r="H5" s="4"/>
      <c r="I5" s="1">
        <v>32.81</v>
      </c>
      <c r="J5" s="10">
        <f>I5*G5</f>
        <v>126318.50000000001</v>
      </c>
      <c r="K5" s="10">
        <f>10/100*J5</f>
        <v>12631.850000000002</v>
      </c>
      <c r="L5" s="7" t="s">
        <v>34</v>
      </c>
      <c r="M5" s="7" t="s">
        <v>41</v>
      </c>
    </row>
    <row r="6" spans="1:13" x14ac:dyDescent="0.25">
      <c r="A6" s="2">
        <v>2</v>
      </c>
      <c r="B6" s="2" t="s">
        <v>9</v>
      </c>
      <c r="C6" s="2">
        <v>117838</v>
      </c>
      <c r="D6" s="2" t="s">
        <v>10</v>
      </c>
      <c r="E6" s="3">
        <v>6.625</v>
      </c>
      <c r="F6" s="2" t="s">
        <v>28</v>
      </c>
      <c r="G6" s="4">
        <v>3200</v>
      </c>
      <c r="H6" s="4"/>
      <c r="I6" s="1">
        <v>18.89</v>
      </c>
      <c r="J6" s="10">
        <f t="shared" ref="J6:J12" si="0">I6*G6</f>
        <v>60448</v>
      </c>
      <c r="K6" s="10">
        <f t="shared" ref="K6:K12" si="1">10/100*J6</f>
        <v>6044.8</v>
      </c>
      <c r="L6" s="7" t="s">
        <v>34</v>
      </c>
      <c r="M6" s="7" t="s">
        <v>41</v>
      </c>
    </row>
    <row r="7" spans="1:13" x14ac:dyDescent="0.25">
      <c r="A7" s="2">
        <v>3</v>
      </c>
      <c r="B7" s="2" t="s">
        <v>11</v>
      </c>
      <c r="C7" s="2">
        <v>119512</v>
      </c>
      <c r="D7" s="2" t="s">
        <v>10</v>
      </c>
      <c r="E7" s="3">
        <v>5.75</v>
      </c>
      <c r="F7" s="2" t="s">
        <v>28</v>
      </c>
      <c r="G7" s="4">
        <v>14222</v>
      </c>
      <c r="H7" s="4"/>
      <c r="I7" s="1">
        <v>12.16</v>
      </c>
      <c r="J7" s="10">
        <f t="shared" si="0"/>
        <v>172939.51999999999</v>
      </c>
      <c r="K7" s="10">
        <f t="shared" si="1"/>
        <v>17293.952000000001</v>
      </c>
      <c r="L7" s="7" t="s">
        <v>34</v>
      </c>
      <c r="M7" s="7" t="s">
        <v>41</v>
      </c>
    </row>
    <row r="8" spans="1:13" x14ac:dyDescent="0.25">
      <c r="A8" s="2">
        <v>4</v>
      </c>
      <c r="B8" s="2" t="s">
        <v>12</v>
      </c>
      <c r="C8" s="2">
        <v>155038</v>
      </c>
      <c r="D8" s="2" t="s">
        <v>13</v>
      </c>
      <c r="E8" s="3">
        <v>6.625</v>
      </c>
      <c r="F8" s="1" t="s">
        <v>26</v>
      </c>
      <c r="G8" s="4">
        <v>4556</v>
      </c>
      <c r="H8" s="4"/>
      <c r="I8" s="1">
        <v>21.59</v>
      </c>
      <c r="J8" s="10">
        <f t="shared" si="0"/>
        <v>98364.04</v>
      </c>
      <c r="K8" s="10">
        <f t="shared" si="1"/>
        <v>9836.4040000000005</v>
      </c>
      <c r="L8" s="7" t="s">
        <v>35</v>
      </c>
      <c r="M8" s="7" t="s">
        <v>40</v>
      </c>
    </row>
    <row r="9" spans="1:13" x14ac:dyDescent="0.25">
      <c r="A9" s="2">
        <v>5</v>
      </c>
      <c r="B9" s="2" t="s">
        <v>14</v>
      </c>
      <c r="C9" s="2">
        <v>119669</v>
      </c>
      <c r="D9" s="2" t="s">
        <v>15</v>
      </c>
      <c r="E9" s="2">
        <v>3</v>
      </c>
      <c r="F9" s="2" t="s">
        <v>28</v>
      </c>
      <c r="G9" s="2">
        <v>540</v>
      </c>
      <c r="H9" s="2"/>
      <c r="I9" s="1">
        <v>4.87</v>
      </c>
      <c r="J9" s="10">
        <f t="shared" si="0"/>
        <v>2629.8</v>
      </c>
      <c r="K9" s="10">
        <f t="shared" si="1"/>
        <v>262.98</v>
      </c>
      <c r="L9" s="7" t="s">
        <v>35</v>
      </c>
      <c r="M9" s="7" t="s">
        <v>40</v>
      </c>
    </row>
    <row r="10" spans="1:13" ht="24" x14ac:dyDescent="0.25">
      <c r="A10" s="2">
        <v>6</v>
      </c>
      <c r="B10" s="2" t="s">
        <v>16</v>
      </c>
      <c r="C10" s="2">
        <v>117778</v>
      </c>
      <c r="D10" s="2" t="s">
        <v>17</v>
      </c>
      <c r="E10" s="2" t="s">
        <v>18</v>
      </c>
      <c r="F10" s="1" t="s">
        <v>27</v>
      </c>
      <c r="G10" s="4">
        <v>10796</v>
      </c>
      <c r="H10" s="4"/>
      <c r="I10" s="1">
        <v>12.16</v>
      </c>
      <c r="J10" s="10">
        <f t="shared" si="0"/>
        <v>131279.36000000002</v>
      </c>
      <c r="K10" s="10">
        <f t="shared" si="1"/>
        <v>13127.936000000002</v>
      </c>
      <c r="L10" s="7" t="s">
        <v>36</v>
      </c>
      <c r="M10" s="7" t="s">
        <v>39</v>
      </c>
    </row>
    <row r="11" spans="1:13" x14ac:dyDescent="0.25">
      <c r="A11" s="2">
        <v>7</v>
      </c>
      <c r="B11" s="2" t="s">
        <v>19</v>
      </c>
      <c r="C11" s="2">
        <v>119471</v>
      </c>
      <c r="D11" s="2" t="s">
        <v>20</v>
      </c>
      <c r="E11" s="3">
        <v>3.5</v>
      </c>
      <c r="F11" s="2" t="s">
        <v>28</v>
      </c>
      <c r="G11" s="4">
        <v>7709.23</v>
      </c>
      <c r="H11" s="4"/>
      <c r="I11" s="1">
        <v>4.46</v>
      </c>
      <c r="J11" s="10">
        <f t="shared" si="0"/>
        <v>34383.165799999995</v>
      </c>
      <c r="K11" s="10">
        <f t="shared" si="1"/>
        <v>3438.3165799999997</v>
      </c>
      <c r="L11" s="7" t="s">
        <v>36</v>
      </c>
      <c r="M11" s="7" t="s">
        <v>39</v>
      </c>
    </row>
    <row r="12" spans="1:13" x14ac:dyDescent="0.25">
      <c r="A12" s="2">
        <v>8</v>
      </c>
      <c r="B12" s="2" t="s">
        <v>21</v>
      </c>
      <c r="C12" s="2">
        <v>117818</v>
      </c>
      <c r="D12" s="2" t="s">
        <v>22</v>
      </c>
      <c r="E12" s="3">
        <v>10.75</v>
      </c>
      <c r="F12" s="1" t="s">
        <v>43</v>
      </c>
      <c r="G12" s="4">
        <v>3700</v>
      </c>
      <c r="H12" s="4"/>
      <c r="I12" s="1">
        <v>32.81</v>
      </c>
      <c r="J12" s="10">
        <f t="shared" si="0"/>
        <v>121397.00000000001</v>
      </c>
      <c r="K12" s="10">
        <f t="shared" si="1"/>
        <v>12139.700000000003</v>
      </c>
      <c r="L12" s="7" t="s">
        <v>37</v>
      </c>
      <c r="M12" s="7" t="s">
        <v>38</v>
      </c>
    </row>
    <row r="13" spans="1:13" x14ac:dyDescent="0.25">
      <c r="G13" s="8">
        <f>SUM(G5:G12)</f>
        <v>48573.229999999996</v>
      </c>
    </row>
    <row r="14" spans="1:13" x14ac:dyDescent="0.25">
      <c r="G14" s="8"/>
    </row>
  </sheetData>
  <autoFilter ref="A1:M14" xr:uid="{077DDC53-A738-4462-9763-573E9B9BF45E}"/>
  <pageMargins left="0.7" right="0.18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2023-01-13T09:27:24Z</cp:lastPrinted>
  <dcterms:created xsi:type="dcterms:W3CDTF">2023-01-12T08:03:55Z</dcterms:created>
  <dcterms:modified xsi:type="dcterms:W3CDTF">2024-07-01T06:41:16Z</dcterms:modified>
</cp:coreProperties>
</file>